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greements &amp; Contracts\Township Contracts\CY-2025\"/>
    </mc:Choice>
  </mc:AlternateContent>
  <xr:revisionPtr revIDLastSave="0" documentId="13_ncr:1_{07008EF2-F2CE-4610-ABD7-914E036615A0}" xr6:coauthVersionLast="47" xr6:coauthVersionMax="47" xr10:uidLastSave="{00000000-0000-0000-0000-000000000000}"/>
  <bookViews>
    <workbookView xWindow="21315" yWindow="1860" windowWidth="18255" windowHeight="12720" xr2:uid="{61F916E5-77D0-421C-9CE2-7E15D514F2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14" i="1"/>
  <c r="H19" i="1"/>
  <c r="H20" i="1"/>
  <c r="H34" i="1"/>
  <c r="H27" i="1"/>
  <c r="H28" i="1"/>
  <c r="H29" i="1"/>
  <c r="H24" i="1"/>
  <c r="H32" i="1"/>
  <c r="H33" i="1"/>
  <c r="H17" i="1"/>
  <c r="H18" i="1"/>
  <c r="H21" i="1"/>
  <c r="H22" i="1"/>
  <c r="H16" i="1"/>
  <c r="H13" i="1"/>
  <c r="H12" i="1"/>
  <c r="H11" i="1"/>
  <c r="H10" i="1"/>
  <c r="H8" i="1"/>
  <c r="H6" i="1"/>
  <c r="H4" i="1"/>
  <c r="H26" i="1"/>
  <c r="H31" i="1"/>
  <c r="H37" i="1"/>
  <c r="G40" i="1"/>
  <c r="F40" i="1"/>
  <c r="H40" i="1" l="1"/>
</calcChain>
</file>

<file path=xl/sharedStrings.xml><?xml version="1.0" encoding="utf-8"?>
<sst xmlns="http://schemas.openxmlformats.org/spreadsheetml/2006/main" count="220" uniqueCount="89">
  <si>
    <t>TOWNSHIP</t>
  </si>
  <si>
    <t>ROAD</t>
  </si>
  <si>
    <t>FROM</t>
  </si>
  <si>
    <t>TO</t>
  </si>
  <si>
    <t>TOWNSHIP ($)</t>
  </si>
  <si>
    <t>ICRC ($)</t>
  </si>
  <si>
    <t>TOTAL ($)</t>
  </si>
  <si>
    <t>Plainfield</t>
  </si>
  <si>
    <t>WORK</t>
  </si>
  <si>
    <t>Mach Grade, HMA, Shoulders</t>
  </si>
  <si>
    <t>Meadow Rd</t>
  </si>
  <si>
    <t>Aggregate Base</t>
  </si>
  <si>
    <t>Baldwin</t>
  </si>
  <si>
    <t>Various Roads</t>
  </si>
  <si>
    <t>multi</t>
  </si>
  <si>
    <t>DATE</t>
  </si>
  <si>
    <t>COMP (%)</t>
  </si>
  <si>
    <t>Wilber</t>
  </si>
  <si>
    <t>Contract Status</t>
  </si>
  <si>
    <t xml:space="preserve">Sherman </t>
  </si>
  <si>
    <t>Sand Lake Rd</t>
  </si>
  <si>
    <t>Turtle Rd</t>
  </si>
  <si>
    <t>Executed</t>
  </si>
  <si>
    <t>Tawas</t>
  </si>
  <si>
    <t>McArdle Road</t>
  </si>
  <si>
    <t>Townline Rd</t>
  </si>
  <si>
    <t>HMA, Shoulders</t>
  </si>
  <si>
    <t>Grant</t>
  </si>
  <si>
    <t>Alabaster</t>
  </si>
  <si>
    <t>Burleigh</t>
  </si>
  <si>
    <t>Various Rds</t>
  </si>
  <si>
    <t>Total</t>
  </si>
  <si>
    <t>Complete</t>
  </si>
  <si>
    <t>Reno</t>
  </si>
  <si>
    <t>Rempert Road</t>
  </si>
  <si>
    <t>IRESA</t>
  </si>
  <si>
    <t>new HMA</t>
  </si>
  <si>
    <t>Miller Road</t>
  </si>
  <si>
    <t>Plank Road</t>
  </si>
  <si>
    <t>2025 TOWNSHIP ROAD CONSTRUCTION PROJECTS</t>
  </si>
  <si>
    <t xml:space="preserve">1 mile east of National City Rd </t>
  </si>
  <si>
    <t>Mach Grade, Sand Base, Agg Base, Slope Restoration</t>
  </si>
  <si>
    <t>National City Rd</t>
  </si>
  <si>
    <t>Keystone Rd</t>
  </si>
  <si>
    <t>Dyer Rd</t>
  </si>
  <si>
    <t>Mach Grade, Agg Base, HMA, Shoulders</t>
  </si>
  <si>
    <t>Rhodes Rd</t>
  </si>
  <si>
    <t>Saginaw Street</t>
  </si>
  <si>
    <t>Binder Road</t>
  </si>
  <si>
    <t>Indian Lake Road</t>
  </si>
  <si>
    <t>Lorenz Road</t>
  </si>
  <si>
    <t>Imperial Drive</t>
  </si>
  <si>
    <t>M-55</t>
  </si>
  <si>
    <t>E. Branch AuGres River Bridge</t>
  </si>
  <si>
    <t>Meadow Road</t>
  </si>
  <si>
    <t>Front Street</t>
  </si>
  <si>
    <t>Long Lake Road</t>
  </si>
  <si>
    <t>Bliss Street</t>
  </si>
  <si>
    <t>Hale Road</t>
  </si>
  <si>
    <t>Wickert Road</t>
  </si>
  <si>
    <t>M-65</t>
  </si>
  <si>
    <t>Plainfield Ave</t>
  </si>
  <si>
    <t>Levere Rd</t>
  </si>
  <si>
    <t>Siegrist Road</t>
  </si>
  <si>
    <t>Britt Road</t>
  </si>
  <si>
    <t>south of Curtis Rd</t>
  </si>
  <si>
    <t>Misc patching</t>
  </si>
  <si>
    <t>Maggy's Bay Rd</t>
  </si>
  <si>
    <t>Lakeside Blvd</t>
  </si>
  <si>
    <t>Peninsula Ave</t>
  </si>
  <si>
    <t>Chip Seal</t>
  </si>
  <si>
    <t>Towerline Road</t>
  </si>
  <si>
    <t>Exc, Agg Base, HMA, Shoulders</t>
  </si>
  <si>
    <t>In Progress</t>
  </si>
  <si>
    <t>EST</t>
  </si>
  <si>
    <t>CON</t>
  </si>
  <si>
    <t>X</t>
  </si>
  <si>
    <t>Sand Lake Road</t>
  </si>
  <si>
    <t>Chambers Road</t>
  </si>
  <si>
    <t>Youngs Road</t>
  </si>
  <si>
    <t>Bischoff Road</t>
  </si>
  <si>
    <t>Anderson Road</t>
  </si>
  <si>
    <t>end of certification</t>
  </si>
  <si>
    <t>Agg Base, HMA, Shoulders</t>
  </si>
  <si>
    <t>Birch Street</t>
  </si>
  <si>
    <t>HMA</t>
  </si>
  <si>
    <t>Boston Road</t>
  </si>
  <si>
    <t>Tree removal, manholes, pipe</t>
  </si>
  <si>
    <t>AS OF:  7/2/25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</si>
</sst>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4" fontId="0" fillId="0" borderId="0" xfId="0" applyNumberFormat="1"/>
    <xf numFmtId="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4" fontId="1" fillId="0" borderId="0" xfId="0" applyNumberFormat="1" applyFont="1"/>
    <xf numFmtId="0" fontId="6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0" fontId="1" fillId="0" borderId="5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7" xfId="0" applyFont="1" applyBorder="1"/>
    <xf numFmtId="0" fontId="2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4" fontId="2" fillId="0" borderId="8" xfId="0" applyNumberFormat="1" applyFont="1" applyBorder="1"/>
    <xf numFmtId="0" fontId="4" fillId="3" borderId="0" xfId="0" applyFont="1" applyFill="1"/>
    <xf numFmtId="0" fontId="8" fillId="0" borderId="0" xfId="0" applyFont="1"/>
    <xf numFmtId="0" fontId="9" fillId="0" borderId="0" xfId="0" applyFont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8" xfId="0" applyNumberFormat="1" applyFont="1" applyBorder="1"/>
    <xf numFmtId="164" fontId="1" fillId="0" borderId="0" xfId="0" applyNumberFormat="1" applyFont="1"/>
    <xf numFmtId="164" fontId="1" fillId="2" borderId="4" xfId="0" applyNumberFormat="1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2" fillId="0" borderId="9" xfId="0" applyNumberFormat="1" applyFont="1" applyBorder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4" fontId="2" fillId="4" borderId="1" xfId="0" applyNumberFormat="1" applyFont="1" applyFill="1" applyBorder="1"/>
    <xf numFmtId="0" fontId="2" fillId="4" borderId="0" xfId="0" applyFont="1" applyFill="1"/>
    <xf numFmtId="0" fontId="1" fillId="4" borderId="5" xfId="0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/>
    <xf numFmtId="164" fontId="2" fillId="4" borderId="1" xfId="0" applyNumberFormat="1" applyFont="1" applyFill="1" applyBorder="1"/>
    <xf numFmtId="164" fontId="2" fillId="4" borderId="6" xfId="0" applyNumberFormat="1" applyFont="1" applyFill="1" applyBorder="1"/>
    <xf numFmtId="4" fontId="1" fillId="2" borderId="3" xfId="0" applyNumberFormat="1" applyFont="1" applyFill="1" applyBorder="1" applyAlignment="1">
      <alignment horizontal="center" textRotation="255"/>
    </xf>
    <xf numFmtId="4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4" borderId="1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164" fontId="2" fillId="4" borderId="6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45EC-A45F-48E8-A12B-D0157AC53136}">
  <sheetPr>
    <pageSetUpPr fitToPage="1"/>
  </sheetPr>
  <dimension ref="A1:N48"/>
  <sheetViews>
    <sheetView tabSelected="1" workbookViewId="0"/>
  </sheetViews>
  <sheetFormatPr defaultRowHeight="15" x14ac:dyDescent="0.25"/>
  <cols>
    <col min="1" max="1" width="9.5703125" customWidth="1"/>
    <col min="2" max="2" width="14" customWidth="1"/>
    <col min="3" max="3" width="16.28515625" customWidth="1"/>
    <col min="4" max="4" width="24" customWidth="1"/>
    <col min="5" max="5" width="26" style="2" customWidth="1"/>
    <col min="6" max="6" width="11.28515625" style="5" customWidth="1"/>
    <col min="7" max="7" width="10.5703125" style="5" customWidth="1"/>
    <col min="8" max="8" width="12" style="5" customWidth="1"/>
    <col min="9" max="9" width="4.28515625" style="52" customWidth="1"/>
    <col min="10" max="10" width="4.42578125" style="52" customWidth="1"/>
    <col min="11" max="11" width="7.5703125" style="1" customWidth="1"/>
    <col min="12" max="12" width="7.5703125" style="36" customWidth="1"/>
    <col min="13" max="13" width="13" style="36" customWidth="1"/>
    <col min="14" max="14" width="9.140625" style="33"/>
  </cols>
  <sheetData>
    <row r="1" spans="1:13" ht="18.75" x14ac:dyDescent="0.3">
      <c r="C1" s="4" t="s">
        <v>39</v>
      </c>
      <c r="H1" s="21"/>
      <c r="K1" s="36"/>
    </row>
    <row r="2" spans="1:13" ht="15.75" thickBot="1" x14ac:dyDescent="0.3"/>
    <row r="3" spans="1:13" ht="39.75" x14ac:dyDescent="0.25">
      <c r="A3" s="14" t="s">
        <v>0</v>
      </c>
      <c r="B3" s="15" t="s">
        <v>1</v>
      </c>
      <c r="C3" s="15" t="s">
        <v>2</v>
      </c>
      <c r="D3" s="15" t="s">
        <v>3</v>
      </c>
      <c r="E3" s="16" t="s">
        <v>8</v>
      </c>
      <c r="F3" s="17" t="s">
        <v>4</v>
      </c>
      <c r="G3" s="18" t="s">
        <v>5</v>
      </c>
      <c r="H3" s="18" t="s">
        <v>6</v>
      </c>
      <c r="I3" s="51" t="s">
        <v>74</v>
      </c>
      <c r="J3" s="51" t="s">
        <v>75</v>
      </c>
      <c r="K3" s="19" t="s">
        <v>16</v>
      </c>
      <c r="L3" s="20" t="s">
        <v>15</v>
      </c>
      <c r="M3" s="39" t="s">
        <v>18</v>
      </c>
    </row>
    <row r="4" spans="1:13" x14ac:dyDescent="0.25">
      <c r="A4" s="22" t="s">
        <v>28</v>
      </c>
      <c r="B4" s="23"/>
      <c r="C4" s="24"/>
      <c r="D4" s="24"/>
      <c r="E4" s="25"/>
      <c r="F4" s="26"/>
      <c r="G4" s="26"/>
      <c r="H4" s="26">
        <f>F4+G4</f>
        <v>0</v>
      </c>
      <c r="I4" s="53"/>
      <c r="J4" s="53"/>
      <c r="K4" s="23"/>
      <c r="L4" s="35"/>
      <c r="M4" s="40"/>
    </row>
    <row r="5" spans="1:13" x14ac:dyDescent="0.25">
      <c r="A5" s="22"/>
      <c r="B5" s="23"/>
      <c r="C5" s="24"/>
      <c r="D5" s="24"/>
      <c r="E5" s="25"/>
      <c r="F5" s="26"/>
      <c r="G5" s="26"/>
      <c r="H5" s="26"/>
      <c r="I5" s="53"/>
      <c r="J5" s="53"/>
      <c r="K5" s="23"/>
      <c r="L5" s="35"/>
      <c r="M5" s="40"/>
    </row>
    <row r="6" spans="1:13" x14ac:dyDescent="0.25">
      <c r="A6" s="46" t="s">
        <v>12</v>
      </c>
      <c r="B6" s="47" t="s">
        <v>80</v>
      </c>
      <c r="C6" s="43" t="s">
        <v>81</v>
      </c>
      <c r="D6" s="43" t="s">
        <v>82</v>
      </c>
      <c r="E6" s="42" t="s">
        <v>83</v>
      </c>
      <c r="F6" s="44">
        <v>38259.449999999997</v>
      </c>
      <c r="G6" s="44">
        <v>16396.91</v>
      </c>
      <c r="H6" s="44">
        <f>F6+G6</f>
        <v>54656.36</v>
      </c>
      <c r="I6" s="54" t="s">
        <v>76</v>
      </c>
      <c r="J6" s="54" t="s">
        <v>76</v>
      </c>
      <c r="K6" s="47">
        <v>100</v>
      </c>
      <c r="L6" s="49">
        <v>45839</v>
      </c>
      <c r="M6" s="50" t="s">
        <v>22</v>
      </c>
    </row>
    <row r="7" spans="1:13" ht="16.5" customHeight="1" x14ac:dyDescent="0.25">
      <c r="A7" s="22"/>
      <c r="B7" s="23"/>
      <c r="C7" s="24"/>
      <c r="D7" s="24"/>
      <c r="E7" s="25"/>
      <c r="F7" s="26"/>
      <c r="G7" s="26"/>
      <c r="H7" s="26"/>
      <c r="I7" s="53"/>
      <c r="J7" s="53"/>
      <c r="K7" s="23"/>
      <c r="L7" s="35"/>
      <c r="M7" s="40"/>
    </row>
    <row r="8" spans="1:13" ht="16.5" customHeight="1" x14ac:dyDescent="0.25">
      <c r="A8" s="46" t="s">
        <v>29</v>
      </c>
      <c r="B8" s="47" t="s">
        <v>30</v>
      </c>
      <c r="C8" s="43" t="s">
        <v>14</v>
      </c>
      <c r="D8" s="43" t="s">
        <v>14</v>
      </c>
      <c r="E8" s="42" t="s">
        <v>11</v>
      </c>
      <c r="F8" s="44">
        <v>20328</v>
      </c>
      <c r="G8" s="44">
        <v>8712</v>
      </c>
      <c r="H8" s="44">
        <f>F8+G8</f>
        <v>29040</v>
      </c>
      <c r="I8" s="54" t="s">
        <v>76</v>
      </c>
      <c r="J8" s="54" t="s">
        <v>76</v>
      </c>
      <c r="K8" s="47">
        <v>100</v>
      </c>
      <c r="L8" s="49">
        <v>45769</v>
      </c>
      <c r="M8" s="50" t="s">
        <v>22</v>
      </c>
    </row>
    <row r="9" spans="1:13" ht="16.5" customHeight="1" x14ac:dyDescent="0.25">
      <c r="A9" s="22"/>
      <c r="B9" s="23"/>
      <c r="C9" s="24"/>
      <c r="D9" s="24"/>
      <c r="E9" s="25"/>
      <c r="F9" s="26"/>
      <c r="G9" s="26"/>
      <c r="H9" s="26"/>
      <c r="I9" s="53"/>
      <c r="J9" s="53"/>
      <c r="K9" s="23"/>
      <c r="L9" s="35"/>
      <c r="M9" s="40"/>
    </row>
    <row r="10" spans="1:13" ht="16.5" customHeight="1" x14ac:dyDescent="0.25">
      <c r="A10" s="46" t="s">
        <v>27</v>
      </c>
      <c r="B10" s="47" t="s">
        <v>47</v>
      </c>
      <c r="C10" s="43" t="s">
        <v>48</v>
      </c>
      <c r="D10" s="43" t="s">
        <v>49</v>
      </c>
      <c r="E10" s="42" t="s">
        <v>26</v>
      </c>
      <c r="F10" s="44">
        <v>42667.24</v>
      </c>
      <c r="G10" s="44">
        <v>18285.96</v>
      </c>
      <c r="H10" s="44">
        <f t="shared" ref="H10:H14" si="0">F10+G10</f>
        <v>60953.2</v>
      </c>
      <c r="I10" s="54" t="s">
        <v>76</v>
      </c>
      <c r="J10" s="54" t="s">
        <v>76</v>
      </c>
      <c r="K10" s="47">
        <v>100</v>
      </c>
      <c r="L10" s="49">
        <v>45799</v>
      </c>
      <c r="M10" s="50" t="s">
        <v>22</v>
      </c>
    </row>
    <row r="11" spans="1:13" ht="16.5" customHeight="1" x14ac:dyDescent="0.25">
      <c r="A11" s="22" t="s">
        <v>27</v>
      </c>
      <c r="B11" s="23" t="s">
        <v>51</v>
      </c>
      <c r="C11" s="24" t="s">
        <v>52</v>
      </c>
      <c r="D11" s="24" t="s">
        <v>53</v>
      </c>
      <c r="E11" s="25" t="s">
        <v>26</v>
      </c>
      <c r="F11" s="26">
        <v>61553.18</v>
      </c>
      <c r="G11" s="26">
        <v>26379.94</v>
      </c>
      <c r="H11" s="26">
        <f t="shared" si="0"/>
        <v>87933.119999999995</v>
      </c>
      <c r="I11" s="53" t="s">
        <v>76</v>
      </c>
      <c r="J11" s="53" t="s">
        <v>76</v>
      </c>
      <c r="K11" s="23">
        <v>0</v>
      </c>
      <c r="L11" s="35"/>
      <c r="M11" s="40" t="s">
        <v>22</v>
      </c>
    </row>
    <row r="12" spans="1:13" ht="16.5" customHeight="1" x14ac:dyDescent="0.25">
      <c r="A12" s="22" t="s">
        <v>27</v>
      </c>
      <c r="B12" s="23" t="s">
        <v>54</v>
      </c>
      <c r="C12" s="24" t="s">
        <v>77</v>
      </c>
      <c r="D12" s="24" t="s">
        <v>78</v>
      </c>
      <c r="E12" s="25" t="s">
        <v>11</v>
      </c>
      <c r="F12" s="26">
        <v>8470</v>
      </c>
      <c r="G12" s="26">
        <v>3630</v>
      </c>
      <c r="H12" s="26">
        <f t="shared" si="0"/>
        <v>12100</v>
      </c>
      <c r="I12" s="53" t="s">
        <v>76</v>
      </c>
      <c r="J12" s="53" t="s">
        <v>76</v>
      </c>
      <c r="K12" s="23">
        <v>0</v>
      </c>
      <c r="L12" s="35"/>
      <c r="M12" s="40" t="s">
        <v>22</v>
      </c>
    </row>
    <row r="13" spans="1:13" ht="16.5" customHeight="1" x14ac:dyDescent="0.25">
      <c r="A13" s="22" t="s">
        <v>27</v>
      </c>
      <c r="B13" s="23" t="s">
        <v>79</v>
      </c>
      <c r="C13" s="24" t="s">
        <v>52</v>
      </c>
      <c r="D13" s="24" t="s">
        <v>54</v>
      </c>
      <c r="E13" s="25" t="s">
        <v>11</v>
      </c>
      <c r="F13" s="26">
        <v>6776</v>
      </c>
      <c r="G13" s="26">
        <v>2904</v>
      </c>
      <c r="H13" s="26">
        <f t="shared" si="0"/>
        <v>9680</v>
      </c>
      <c r="I13" s="53" t="s">
        <v>76</v>
      </c>
      <c r="J13" s="53" t="s">
        <v>76</v>
      </c>
      <c r="K13" s="23">
        <v>0</v>
      </c>
      <c r="L13" s="35"/>
      <c r="M13" s="40" t="s">
        <v>22</v>
      </c>
    </row>
    <row r="14" spans="1:13" ht="16.5" customHeight="1" x14ac:dyDescent="0.25">
      <c r="A14" s="22" t="s">
        <v>27</v>
      </c>
      <c r="B14" s="23" t="s">
        <v>84</v>
      </c>
      <c r="C14" s="24" t="s">
        <v>86</v>
      </c>
      <c r="D14" s="24" t="s">
        <v>77</v>
      </c>
      <c r="E14" s="25" t="s">
        <v>87</v>
      </c>
      <c r="F14" s="26">
        <v>35574</v>
      </c>
      <c r="G14" s="26">
        <v>15246</v>
      </c>
      <c r="H14" s="26">
        <f t="shared" si="0"/>
        <v>50820</v>
      </c>
      <c r="I14" s="53" t="s">
        <v>76</v>
      </c>
      <c r="J14" s="53" t="s">
        <v>76</v>
      </c>
      <c r="K14" s="23">
        <v>0</v>
      </c>
      <c r="L14" s="35"/>
      <c r="M14" s="40" t="s">
        <v>22</v>
      </c>
    </row>
    <row r="15" spans="1:13" x14ac:dyDescent="0.25">
      <c r="A15" s="22"/>
      <c r="B15" s="23"/>
      <c r="C15" s="24"/>
      <c r="D15" s="24"/>
      <c r="E15" s="25"/>
      <c r="F15" s="26"/>
      <c r="G15" s="26"/>
      <c r="H15" s="26"/>
      <c r="I15" s="53"/>
      <c r="J15" s="53"/>
      <c r="K15" s="23"/>
      <c r="L15" s="35"/>
      <c r="M15" s="40"/>
    </row>
    <row r="16" spans="1:13" x14ac:dyDescent="0.25">
      <c r="A16" s="46" t="s">
        <v>7</v>
      </c>
      <c r="B16" s="47" t="s">
        <v>55</v>
      </c>
      <c r="C16" s="43" t="s">
        <v>56</v>
      </c>
      <c r="D16" s="43" t="s">
        <v>57</v>
      </c>
      <c r="E16" s="42" t="s">
        <v>11</v>
      </c>
      <c r="F16" s="44">
        <v>2567.9499999999998</v>
      </c>
      <c r="G16" s="44">
        <v>1100.55</v>
      </c>
      <c r="H16" s="44">
        <f>F16+G16</f>
        <v>3668.5</v>
      </c>
      <c r="I16" s="54" t="s">
        <v>76</v>
      </c>
      <c r="J16" s="54" t="s">
        <v>76</v>
      </c>
      <c r="K16" s="47">
        <v>100</v>
      </c>
      <c r="L16" s="49">
        <v>45778</v>
      </c>
      <c r="M16" s="50" t="s">
        <v>22</v>
      </c>
    </row>
    <row r="17" spans="1:13" x14ac:dyDescent="0.25">
      <c r="A17" s="46" t="s">
        <v>7</v>
      </c>
      <c r="B17" s="47" t="s">
        <v>58</v>
      </c>
      <c r="C17" s="43" t="s">
        <v>59</v>
      </c>
      <c r="D17" s="43" t="s">
        <v>60</v>
      </c>
      <c r="E17" s="42" t="s">
        <v>11</v>
      </c>
      <c r="F17" s="44">
        <v>1948.1</v>
      </c>
      <c r="G17" s="44">
        <v>834.9</v>
      </c>
      <c r="H17" s="44">
        <f t="shared" ref="H17:H22" si="1">F17+G17</f>
        <v>2783</v>
      </c>
      <c r="I17" s="54" t="s">
        <v>76</v>
      </c>
      <c r="J17" s="54" t="s">
        <v>76</v>
      </c>
      <c r="K17" s="47">
        <v>100</v>
      </c>
      <c r="L17" s="49">
        <v>45778</v>
      </c>
      <c r="M17" s="50" t="s">
        <v>22</v>
      </c>
    </row>
    <row r="18" spans="1:13" x14ac:dyDescent="0.25">
      <c r="A18" s="46" t="s">
        <v>7</v>
      </c>
      <c r="B18" s="47" t="s">
        <v>61</v>
      </c>
      <c r="C18" s="43" t="s">
        <v>62</v>
      </c>
      <c r="D18" s="43" t="s">
        <v>63</v>
      </c>
      <c r="E18" s="42" t="s">
        <v>26</v>
      </c>
      <c r="F18" s="44">
        <v>112977.29</v>
      </c>
      <c r="G18" s="44">
        <v>48418.84</v>
      </c>
      <c r="H18" s="44">
        <f t="shared" si="1"/>
        <v>161396.13</v>
      </c>
      <c r="I18" s="54" t="s">
        <v>76</v>
      </c>
      <c r="J18" s="54" t="s">
        <v>76</v>
      </c>
      <c r="K18" s="47">
        <v>100</v>
      </c>
      <c r="L18" s="49">
        <v>45834</v>
      </c>
      <c r="M18" s="50" t="s">
        <v>22</v>
      </c>
    </row>
    <row r="19" spans="1:13" x14ac:dyDescent="0.25">
      <c r="A19" s="46" t="s">
        <v>7</v>
      </c>
      <c r="B19" s="47" t="s">
        <v>64</v>
      </c>
      <c r="C19" s="43" t="s">
        <v>65</v>
      </c>
      <c r="D19" s="43" t="s">
        <v>66</v>
      </c>
      <c r="E19" s="42" t="s">
        <v>11</v>
      </c>
      <c r="F19" s="44">
        <v>6198.5</v>
      </c>
      <c r="G19" s="44">
        <v>2656.5</v>
      </c>
      <c r="H19" s="44">
        <f t="shared" si="1"/>
        <v>8855</v>
      </c>
      <c r="I19" s="54" t="s">
        <v>76</v>
      </c>
      <c r="J19" s="54" t="s">
        <v>76</v>
      </c>
      <c r="K19" s="47">
        <v>100</v>
      </c>
      <c r="L19" s="49">
        <v>45782</v>
      </c>
      <c r="M19" s="50" t="s">
        <v>22</v>
      </c>
    </row>
    <row r="20" spans="1:13" x14ac:dyDescent="0.25">
      <c r="A20" s="46" t="s">
        <v>7</v>
      </c>
      <c r="B20" s="47" t="s">
        <v>67</v>
      </c>
      <c r="C20" s="43" t="s">
        <v>68</v>
      </c>
      <c r="D20" s="43" t="s">
        <v>69</v>
      </c>
      <c r="E20" s="42" t="s">
        <v>70</v>
      </c>
      <c r="F20" s="44">
        <v>13887.72</v>
      </c>
      <c r="G20" s="44">
        <v>5951.88</v>
      </c>
      <c r="H20" s="44">
        <f t="shared" si="1"/>
        <v>19839.599999999999</v>
      </c>
      <c r="I20" s="54" t="s">
        <v>76</v>
      </c>
      <c r="J20" s="54" t="s">
        <v>76</v>
      </c>
      <c r="K20" s="47">
        <v>100</v>
      </c>
      <c r="L20" s="49">
        <v>45833</v>
      </c>
      <c r="M20" s="50" t="s">
        <v>22</v>
      </c>
    </row>
    <row r="21" spans="1:13" x14ac:dyDescent="0.25">
      <c r="A21" s="46" t="s">
        <v>7</v>
      </c>
      <c r="B21" s="47" t="s">
        <v>71</v>
      </c>
      <c r="C21" s="43" t="s">
        <v>59</v>
      </c>
      <c r="D21" s="43" t="s">
        <v>60</v>
      </c>
      <c r="E21" s="42" t="s">
        <v>72</v>
      </c>
      <c r="F21" s="44">
        <v>22127.18</v>
      </c>
      <c r="G21" s="44">
        <v>9483.08</v>
      </c>
      <c r="H21" s="44">
        <f t="shared" si="1"/>
        <v>31610.260000000002</v>
      </c>
      <c r="I21" s="54" t="s">
        <v>76</v>
      </c>
      <c r="J21" s="54" t="s">
        <v>76</v>
      </c>
      <c r="K21" s="47">
        <v>100</v>
      </c>
      <c r="L21" s="49">
        <v>45827</v>
      </c>
      <c r="M21" s="50" t="s">
        <v>22</v>
      </c>
    </row>
    <row r="22" spans="1:13" x14ac:dyDescent="0.25">
      <c r="A22" s="46" t="s">
        <v>7</v>
      </c>
      <c r="B22" s="47" t="s">
        <v>59</v>
      </c>
      <c r="C22" s="43" t="s">
        <v>71</v>
      </c>
      <c r="D22" s="43" t="s">
        <v>60</v>
      </c>
      <c r="E22" s="42" t="s">
        <v>26</v>
      </c>
      <c r="F22" s="44">
        <v>62141.120000000003</v>
      </c>
      <c r="G22" s="44">
        <v>26631.91</v>
      </c>
      <c r="H22" s="44">
        <f t="shared" si="1"/>
        <v>88773.03</v>
      </c>
      <c r="I22" s="54" t="s">
        <v>76</v>
      </c>
      <c r="J22" s="54" t="s">
        <v>76</v>
      </c>
      <c r="K22" s="47">
        <v>100</v>
      </c>
      <c r="L22" s="49">
        <v>45827</v>
      </c>
      <c r="M22" s="50" t="s">
        <v>22</v>
      </c>
    </row>
    <row r="23" spans="1:13" x14ac:dyDescent="0.25">
      <c r="A23" s="22"/>
      <c r="B23" s="23"/>
      <c r="C23" s="24"/>
      <c r="D23" s="24"/>
      <c r="E23" s="25"/>
      <c r="F23" s="26"/>
      <c r="G23" s="26"/>
      <c r="H23" s="26"/>
      <c r="I23" s="53"/>
      <c r="J23" s="53"/>
      <c r="K23" s="23"/>
      <c r="L23" s="35"/>
      <c r="M23" s="40"/>
    </row>
    <row r="24" spans="1:13" x14ac:dyDescent="0.25">
      <c r="A24" s="46" t="s">
        <v>33</v>
      </c>
      <c r="B24" s="47" t="s">
        <v>13</v>
      </c>
      <c r="C24" s="43" t="s">
        <v>14</v>
      </c>
      <c r="D24" s="43" t="s">
        <v>14</v>
      </c>
      <c r="E24" s="42" t="s">
        <v>11</v>
      </c>
      <c r="F24" s="44">
        <v>34727</v>
      </c>
      <c r="G24" s="44">
        <v>14883</v>
      </c>
      <c r="H24" s="44">
        <f>F24+G24</f>
        <v>49610</v>
      </c>
      <c r="I24" s="54" t="s">
        <v>76</v>
      </c>
      <c r="J24" s="54" t="s">
        <v>76</v>
      </c>
      <c r="K24" s="47">
        <v>100</v>
      </c>
      <c r="L24" s="49">
        <v>45777</v>
      </c>
      <c r="M24" s="50" t="s">
        <v>22</v>
      </c>
    </row>
    <row r="25" spans="1:13" x14ac:dyDescent="0.25">
      <c r="A25" s="22"/>
      <c r="B25" s="23"/>
      <c r="C25" s="24"/>
      <c r="D25" s="24"/>
      <c r="E25" s="25"/>
      <c r="F25" s="26"/>
      <c r="G25" s="26"/>
      <c r="H25" s="26"/>
      <c r="I25" s="53"/>
      <c r="J25" s="53"/>
      <c r="K25" s="23"/>
      <c r="L25" s="35"/>
      <c r="M25" s="40"/>
    </row>
    <row r="26" spans="1:13" ht="28.5" customHeight="1" x14ac:dyDescent="0.25">
      <c r="A26" s="46" t="s">
        <v>19</v>
      </c>
      <c r="B26" s="60" t="s">
        <v>21</v>
      </c>
      <c r="C26" s="43" t="s">
        <v>42</v>
      </c>
      <c r="D26" s="42" t="s">
        <v>40</v>
      </c>
      <c r="E26" s="42" t="s">
        <v>9</v>
      </c>
      <c r="F26" s="44">
        <v>96149.59</v>
      </c>
      <c r="G26" s="44">
        <v>41206.97</v>
      </c>
      <c r="H26" s="44">
        <f>F26+G26</f>
        <v>137356.56</v>
      </c>
      <c r="I26" s="54" t="s">
        <v>76</v>
      </c>
      <c r="J26" s="54" t="s">
        <v>76</v>
      </c>
      <c r="K26" s="47">
        <v>100</v>
      </c>
      <c r="L26" s="49">
        <v>45820</v>
      </c>
      <c r="M26" s="50" t="s">
        <v>22</v>
      </c>
    </row>
    <row r="27" spans="1:13" ht="28.5" customHeight="1" x14ac:dyDescent="0.25">
      <c r="A27" s="59" t="s">
        <v>19</v>
      </c>
      <c r="B27" s="60" t="s">
        <v>21</v>
      </c>
      <c r="C27" s="42" t="s">
        <v>46</v>
      </c>
      <c r="D27" s="43" t="s">
        <v>20</v>
      </c>
      <c r="E27" s="65" t="s">
        <v>41</v>
      </c>
      <c r="F27" s="58">
        <v>60753</v>
      </c>
      <c r="G27" s="58">
        <v>26037</v>
      </c>
      <c r="H27" s="44">
        <f>F27+G27</f>
        <v>86790</v>
      </c>
      <c r="I27" s="54" t="s">
        <v>76</v>
      </c>
      <c r="J27" s="54" t="s">
        <v>76</v>
      </c>
      <c r="K27" s="61">
        <v>100</v>
      </c>
      <c r="L27" s="66">
        <v>45832</v>
      </c>
      <c r="M27" s="62" t="s">
        <v>22</v>
      </c>
    </row>
    <row r="28" spans="1:13" ht="28.5" customHeight="1" x14ac:dyDescent="0.25">
      <c r="A28" s="59" t="s">
        <v>19</v>
      </c>
      <c r="B28" s="60" t="s">
        <v>21</v>
      </c>
      <c r="C28" s="42" t="s">
        <v>40</v>
      </c>
      <c r="D28" s="43" t="s">
        <v>20</v>
      </c>
      <c r="E28" s="42" t="s">
        <v>45</v>
      </c>
      <c r="F28" s="58">
        <v>137031.35999999999</v>
      </c>
      <c r="G28" s="58">
        <v>58727.72</v>
      </c>
      <c r="H28" s="44">
        <f t="shared" ref="H28:H29" si="2">F28+G28</f>
        <v>195759.08</v>
      </c>
      <c r="I28" s="54" t="s">
        <v>76</v>
      </c>
      <c r="J28" s="54" t="s">
        <v>76</v>
      </c>
      <c r="K28" s="61">
        <v>100</v>
      </c>
      <c r="L28" s="63">
        <v>45820</v>
      </c>
      <c r="M28" s="62" t="s">
        <v>22</v>
      </c>
    </row>
    <row r="29" spans="1:13" ht="15" customHeight="1" x14ac:dyDescent="0.25">
      <c r="A29" s="59" t="s">
        <v>19</v>
      </c>
      <c r="B29" s="60" t="s">
        <v>42</v>
      </c>
      <c r="C29" s="42" t="s">
        <v>43</v>
      </c>
      <c r="D29" s="43" t="s">
        <v>44</v>
      </c>
      <c r="E29" s="42" t="s">
        <v>9</v>
      </c>
      <c r="F29" s="58">
        <v>73912.960000000006</v>
      </c>
      <c r="G29" s="58">
        <v>73912.960000000006</v>
      </c>
      <c r="H29" s="44">
        <f t="shared" si="2"/>
        <v>147825.92000000001</v>
      </c>
      <c r="I29" s="54" t="s">
        <v>76</v>
      </c>
      <c r="J29" s="54" t="s">
        <v>76</v>
      </c>
      <c r="K29" s="61">
        <v>100</v>
      </c>
      <c r="L29" s="63">
        <v>45840</v>
      </c>
      <c r="M29" s="62" t="s">
        <v>22</v>
      </c>
    </row>
    <row r="30" spans="1:13" x14ac:dyDescent="0.25">
      <c r="A30" s="22"/>
      <c r="B30" s="23"/>
      <c r="C30" s="24"/>
      <c r="D30" s="24"/>
      <c r="E30" s="25"/>
      <c r="F30" s="26"/>
      <c r="G30" s="26"/>
      <c r="H30" s="26"/>
      <c r="I30" s="53"/>
      <c r="J30" s="53"/>
      <c r="K30" s="23"/>
      <c r="L30" s="35"/>
      <c r="M30" s="40"/>
    </row>
    <row r="31" spans="1:13" x14ac:dyDescent="0.25">
      <c r="A31" s="46" t="s">
        <v>23</v>
      </c>
      <c r="B31" s="47" t="s">
        <v>24</v>
      </c>
      <c r="C31" s="43" t="s">
        <v>25</v>
      </c>
      <c r="D31" s="43" t="s">
        <v>10</v>
      </c>
      <c r="E31" s="42" t="s">
        <v>26</v>
      </c>
      <c r="F31" s="58">
        <v>96149.59</v>
      </c>
      <c r="G31" s="58">
        <v>41206.97</v>
      </c>
      <c r="H31" s="58">
        <f>F31+G31</f>
        <v>137356.56</v>
      </c>
      <c r="I31" s="54" t="s">
        <v>76</v>
      </c>
      <c r="J31" s="54" t="s">
        <v>76</v>
      </c>
      <c r="K31" s="47">
        <v>100</v>
      </c>
      <c r="L31" s="49">
        <v>45818</v>
      </c>
      <c r="M31" s="50" t="s">
        <v>22</v>
      </c>
    </row>
    <row r="32" spans="1:13" x14ac:dyDescent="0.25">
      <c r="A32" s="46" t="s">
        <v>23</v>
      </c>
      <c r="B32" s="47" t="s">
        <v>34</v>
      </c>
      <c r="C32" s="43" t="s">
        <v>35</v>
      </c>
      <c r="D32" s="43" t="s">
        <v>36</v>
      </c>
      <c r="E32" s="42" t="s">
        <v>26</v>
      </c>
      <c r="F32" s="58">
        <v>30925.55</v>
      </c>
      <c r="G32" s="58">
        <v>13253.81</v>
      </c>
      <c r="H32" s="58">
        <f t="shared" ref="H32:H35" si="3">F32+G32</f>
        <v>44179.360000000001</v>
      </c>
      <c r="I32" s="54" t="s">
        <v>76</v>
      </c>
      <c r="J32" s="54" t="s">
        <v>76</v>
      </c>
      <c r="K32" s="47">
        <v>100</v>
      </c>
      <c r="L32" s="49">
        <v>45799</v>
      </c>
      <c r="M32" s="50" t="s">
        <v>22</v>
      </c>
    </row>
    <row r="33" spans="1:14" x14ac:dyDescent="0.25">
      <c r="A33" s="46" t="s">
        <v>23</v>
      </c>
      <c r="B33" s="47" t="s">
        <v>37</v>
      </c>
      <c r="C33" s="43" t="s">
        <v>34</v>
      </c>
      <c r="D33" s="43" t="s">
        <v>38</v>
      </c>
      <c r="E33" s="42" t="s">
        <v>26</v>
      </c>
      <c r="F33" s="58">
        <v>16033.9</v>
      </c>
      <c r="G33" s="58">
        <v>6871.67</v>
      </c>
      <c r="H33" s="58">
        <f t="shared" si="3"/>
        <v>22905.57</v>
      </c>
      <c r="I33" s="54" t="s">
        <v>76</v>
      </c>
      <c r="J33" s="54" t="s">
        <v>76</v>
      </c>
      <c r="K33" s="47">
        <v>100</v>
      </c>
      <c r="L33" s="49">
        <v>45799</v>
      </c>
      <c r="M33" s="50" t="s">
        <v>22</v>
      </c>
    </row>
    <row r="34" spans="1:14" ht="24.75" x14ac:dyDescent="0.25">
      <c r="A34" s="46" t="s">
        <v>23</v>
      </c>
      <c r="B34" s="47" t="s">
        <v>54</v>
      </c>
      <c r="C34" s="43" t="s">
        <v>50</v>
      </c>
      <c r="D34" s="43" t="s">
        <v>24</v>
      </c>
      <c r="E34" s="65" t="s">
        <v>41</v>
      </c>
      <c r="F34" s="58">
        <v>215643.89</v>
      </c>
      <c r="G34" s="58">
        <v>92418.81</v>
      </c>
      <c r="H34" s="58">
        <f t="shared" si="3"/>
        <v>308062.7</v>
      </c>
      <c r="I34" s="54" t="s">
        <v>76</v>
      </c>
      <c r="J34" s="54" t="s">
        <v>76</v>
      </c>
      <c r="K34" s="47">
        <v>100</v>
      </c>
      <c r="L34" s="49">
        <v>45838</v>
      </c>
      <c r="M34" s="50" t="s">
        <v>22</v>
      </c>
    </row>
    <row r="35" spans="1:14" x14ac:dyDescent="0.25">
      <c r="A35" s="46" t="s">
        <v>23</v>
      </c>
      <c r="B35" s="47" t="s">
        <v>24</v>
      </c>
      <c r="C35" s="43" t="s">
        <v>52</v>
      </c>
      <c r="D35" s="43" t="s">
        <v>37</v>
      </c>
      <c r="E35" s="42" t="s">
        <v>85</v>
      </c>
      <c r="F35" s="44">
        <v>100440.03</v>
      </c>
      <c r="G35" s="44">
        <v>43045.73</v>
      </c>
      <c r="H35" s="44">
        <f t="shared" si="3"/>
        <v>143485.76000000001</v>
      </c>
      <c r="I35" s="54" t="s">
        <v>76</v>
      </c>
      <c r="J35" s="54" t="s">
        <v>76</v>
      </c>
      <c r="K35" s="47">
        <v>100</v>
      </c>
      <c r="L35" s="49">
        <v>45839</v>
      </c>
      <c r="M35" s="50" t="s">
        <v>22</v>
      </c>
    </row>
    <row r="36" spans="1:14" x14ac:dyDescent="0.25">
      <c r="A36" s="22"/>
      <c r="B36" s="23"/>
      <c r="C36" s="24"/>
      <c r="D36" s="24"/>
      <c r="E36" s="25"/>
      <c r="F36" s="26"/>
      <c r="G36" s="26"/>
      <c r="H36" s="26"/>
      <c r="I36" s="53"/>
      <c r="J36" s="53"/>
      <c r="K36" s="23"/>
      <c r="L36" s="35"/>
      <c r="M36" s="40"/>
    </row>
    <row r="37" spans="1:14" x14ac:dyDescent="0.25">
      <c r="A37" s="46" t="s">
        <v>17</v>
      </c>
      <c r="B37" s="47" t="s">
        <v>13</v>
      </c>
      <c r="C37" s="43" t="s">
        <v>14</v>
      </c>
      <c r="D37" s="43" t="s">
        <v>14</v>
      </c>
      <c r="E37" s="42" t="s">
        <v>11</v>
      </c>
      <c r="F37" s="44">
        <v>7623</v>
      </c>
      <c r="G37" s="44">
        <v>3267</v>
      </c>
      <c r="H37" s="44">
        <f>F37+G37</f>
        <v>10890</v>
      </c>
      <c r="I37" s="54" t="s">
        <v>76</v>
      </c>
      <c r="J37" s="54" t="s">
        <v>76</v>
      </c>
      <c r="K37" s="48">
        <v>100</v>
      </c>
      <c r="L37" s="49">
        <v>45763</v>
      </c>
      <c r="M37" s="50" t="s">
        <v>22</v>
      </c>
    </row>
    <row r="38" spans="1:14" ht="15.75" thickBot="1" x14ac:dyDescent="0.3">
      <c r="A38" s="27" t="s">
        <v>17</v>
      </c>
      <c r="B38" s="28"/>
      <c r="C38" s="29"/>
      <c r="D38" s="29"/>
      <c r="E38" s="30"/>
      <c r="F38" s="31"/>
      <c r="G38" s="31"/>
      <c r="H38" s="31"/>
      <c r="I38" s="55"/>
      <c r="J38" s="55"/>
      <c r="K38" s="28"/>
      <c r="L38" s="37"/>
      <c r="M38" s="41"/>
    </row>
    <row r="39" spans="1:14" x14ac:dyDescent="0.25">
      <c r="A39" s="1"/>
      <c r="B39" s="1"/>
      <c r="C39" s="7"/>
      <c r="D39" s="7"/>
      <c r="E39" s="8"/>
      <c r="F39" s="6"/>
      <c r="G39" s="6"/>
      <c r="H39" s="6"/>
      <c r="I39" s="56"/>
      <c r="J39" s="56"/>
    </row>
    <row r="40" spans="1:14" s="13" customFormat="1" x14ac:dyDescent="0.25">
      <c r="A40" s="9" t="s">
        <v>31</v>
      </c>
      <c r="B40" s="9"/>
      <c r="C40" s="10"/>
      <c r="D40" s="10"/>
      <c r="E40" s="11"/>
      <c r="F40" s="12">
        <f>SUM(F4:F38)</f>
        <v>1304865.5999999999</v>
      </c>
      <c r="G40" s="12">
        <f>SUM(G4:G38)</f>
        <v>601464.10999999987</v>
      </c>
      <c r="H40" s="12">
        <f>SUM(H4:H38)</f>
        <v>1906329.7100000002</v>
      </c>
      <c r="I40" s="57"/>
      <c r="J40" s="57"/>
      <c r="K40" s="9"/>
      <c r="L40" s="38"/>
      <c r="M40" s="38"/>
      <c r="N40" s="34"/>
    </row>
    <row r="41" spans="1:14" x14ac:dyDescent="0.25">
      <c r="A41" s="1"/>
      <c r="B41" s="45" t="s">
        <v>32</v>
      </c>
      <c r="C41" s="32" t="s">
        <v>73</v>
      </c>
      <c r="D41" s="64" t="s">
        <v>88</v>
      </c>
      <c r="E41" s="8"/>
      <c r="F41" s="6"/>
      <c r="G41" s="6"/>
      <c r="H41" s="6"/>
      <c r="I41" s="56"/>
      <c r="J41" s="56"/>
    </row>
    <row r="42" spans="1:14" x14ac:dyDescent="0.25">
      <c r="A42" s="1"/>
      <c r="B42" s="1"/>
      <c r="C42" s="7"/>
      <c r="D42" s="7"/>
      <c r="E42" s="8"/>
      <c r="F42" s="6"/>
      <c r="G42" s="6"/>
      <c r="H42" s="6"/>
      <c r="I42" s="56"/>
      <c r="J42" s="56"/>
    </row>
    <row r="43" spans="1:14" x14ac:dyDescent="0.25">
      <c r="A43" s="1"/>
      <c r="B43" s="3"/>
      <c r="C43" s="7"/>
      <c r="D43" s="7"/>
      <c r="E43" s="8"/>
      <c r="F43" s="6"/>
      <c r="G43" s="6"/>
      <c r="H43" s="6"/>
      <c r="I43" s="56"/>
      <c r="J43" s="56"/>
    </row>
    <row r="44" spans="1:14" x14ac:dyDescent="0.25">
      <c r="A44" s="1"/>
      <c r="B44" s="1"/>
      <c r="C44" s="1"/>
      <c r="D44" s="1"/>
      <c r="E44" s="3"/>
      <c r="F44" s="6"/>
      <c r="G44" s="6"/>
      <c r="H44" s="6"/>
      <c r="I44" s="56"/>
      <c r="J44" s="56"/>
    </row>
    <row r="45" spans="1:14" x14ac:dyDescent="0.25">
      <c r="A45" s="1"/>
      <c r="B45" s="1"/>
      <c r="C45" s="1"/>
      <c r="D45" s="1"/>
      <c r="E45" s="3"/>
      <c r="F45" s="6"/>
      <c r="G45" s="6"/>
      <c r="H45" s="6"/>
      <c r="I45" s="56"/>
      <c r="J45" s="56"/>
    </row>
    <row r="46" spans="1:14" x14ac:dyDescent="0.25">
      <c r="A46" s="1"/>
      <c r="B46" s="1"/>
      <c r="C46" s="1"/>
      <c r="D46" s="1"/>
      <c r="E46" s="3"/>
      <c r="F46" s="6"/>
      <c r="G46" s="6"/>
      <c r="H46" s="6"/>
      <c r="I46" s="56"/>
      <c r="J46" s="56"/>
    </row>
    <row r="47" spans="1:14" x14ac:dyDescent="0.25">
      <c r="A47" s="1"/>
      <c r="B47" s="1"/>
      <c r="C47" s="1"/>
      <c r="D47" s="1"/>
      <c r="E47" s="3"/>
      <c r="F47" s="6"/>
      <c r="G47" s="6"/>
      <c r="H47" s="6"/>
      <c r="I47" s="56"/>
      <c r="J47" s="56"/>
    </row>
    <row r="48" spans="1:14" x14ac:dyDescent="0.25">
      <c r="A48" s="1"/>
      <c r="B48" s="1"/>
      <c r="C48" s="1"/>
      <c r="D48" s="1"/>
      <c r="E48" s="3"/>
      <c r="F48" s="6"/>
      <c r="G48" s="6"/>
      <c r="H48" s="6"/>
      <c r="I48" s="56"/>
      <c r="J48" s="56"/>
    </row>
  </sheetData>
  <sortState xmlns:xlrd2="http://schemas.microsoft.com/office/spreadsheetml/2017/richdata2" ref="A4:M44">
    <sortCondition ref="A4:A44"/>
    <sortCondition ref="B4:B44"/>
  </sortState>
  <phoneticPr fontId="7" type="noConversion"/>
  <pageMargins left="0.45" right="0.45" top="0.5" bottom="0.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Bolen</dc:creator>
  <cp:lastModifiedBy>Bruce Bolen</cp:lastModifiedBy>
  <cp:lastPrinted>2025-06-19T15:13:28Z</cp:lastPrinted>
  <dcterms:created xsi:type="dcterms:W3CDTF">2023-03-30T12:58:39Z</dcterms:created>
  <dcterms:modified xsi:type="dcterms:W3CDTF">2025-07-02T16:56:54Z</dcterms:modified>
</cp:coreProperties>
</file>